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365sc-my.sharepoint.com/personal/brsmith_statelibrary_sc_gov/Documents/Desktop/"/>
    </mc:Choice>
  </mc:AlternateContent>
  <xr:revisionPtr revIDLastSave="50" documentId="8_{E567CC5D-3102-48E4-9DB2-0DAC2224DB39}" xr6:coauthVersionLast="47" xr6:coauthVersionMax="47" xr10:uidLastSave="{18CB23F6-9E10-40E8-8671-8E3186560118}"/>
  <bookViews>
    <workbookView xWindow="-120" yWindow="-120" windowWidth="38640" windowHeight="21120" xr2:uid="{00000000-000D-0000-FFFF-FFFF00000000}"/>
  </bookViews>
  <sheets>
    <sheet name="Pay - Out" sheetId="3" r:id="rId1"/>
  </sheets>
  <calcPr calcId="191029" fullPrecision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" i="3" l="1"/>
  <c r="E5" i="3"/>
  <c r="E6" i="3"/>
  <c r="E7" i="3"/>
  <c r="E8" i="3"/>
  <c r="E9" i="3"/>
  <c r="E10" i="3"/>
  <c r="E11" i="3"/>
  <c r="E12" i="3"/>
  <c r="E13" i="3"/>
  <c r="E14" i="3"/>
  <c r="E15" i="3"/>
  <c r="E16" i="3"/>
  <c r="E17" i="3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4" i="3"/>
  <c r="E35" i="3"/>
  <c r="E36" i="3"/>
  <c r="E37" i="3"/>
  <c r="E38" i="3"/>
  <c r="E39" i="3"/>
  <c r="E40" i="3"/>
  <c r="E41" i="3"/>
  <c r="E42" i="3"/>
  <c r="E43" i="3"/>
  <c r="E44" i="3"/>
  <c r="E45" i="3"/>
  <c r="E46" i="3"/>
  <c r="E47" i="3"/>
  <c r="E48" i="3"/>
  <c r="E3" i="3"/>
  <c r="D4" i="3"/>
  <c r="D5" i="3"/>
  <c r="D6" i="3"/>
  <c r="D7" i="3"/>
  <c r="D8" i="3"/>
  <c r="D9" i="3"/>
  <c r="D10" i="3"/>
  <c r="D11" i="3"/>
  <c r="D12" i="3"/>
  <c r="D13" i="3"/>
  <c r="D14" i="3"/>
  <c r="D15" i="3"/>
  <c r="D16" i="3"/>
  <c r="D17" i="3"/>
  <c r="D18" i="3"/>
  <c r="D19" i="3"/>
  <c r="D20" i="3"/>
  <c r="D21" i="3"/>
  <c r="D22" i="3"/>
  <c r="D23" i="3"/>
  <c r="D24" i="3"/>
  <c r="D25" i="3"/>
  <c r="D26" i="3"/>
  <c r="D27" i="3"/>
  <c r="D28" i="3"/>
  <c r="D29" i="3"/>
  <c r="D30" i="3"/>
  <c r="D31" i="3"/>
  <c r="D32" i="3"/>
  <c r="D33" i="3"/>
  <c r="D34" i="3"/>
  <c r="D35" i="3"/>
  <c r="D36" i="3"/>
  <c r="D37" i="3"/>
  <c r="D38" i="3"/>
  <c r="D39" i="3"/>
  <c r="D40" i="3"/>
  <c r="D41" i="3"/>
  <c r="D42" i="3"/>
  <c r="D43" i="3"/>
  <c r="D44" i="3"/>
  <c r="D45" i="3"/>
  <c r="D46" i="3"/>
  <c r="D47" i="3"/>
  <c r="D48" i="3"/>
  <c r="D3" i="3"/>
  <c r="C49" i="3"/>
  <c r="C4" i="3"/>
  <c r="C6" i="3"/>
  <c r="C9" i="3"/>
  <c r="C10" i="3"/>
  <c r="C12" i="3"/>
  <c r="C20" i="3"/>
  <c r="C23" i="3"/>
  <c r="C25" i="3"/>
  <c r="C28" i="3"/>
  <c r="C31" i="3"/>
  <c r="C34" i="3"/>
  <c r="C39" i="3"/>
  <c r="C40" i="3"/>
  <c r="C41" i="3"/>
  <c r="C42" i="3"/>
  <c r="C44" i="3"/>
  <c r="C45" i="3"/>
  <c r="C48" i="3"/>
  <c r="E49" i="3" l="1"/>
  <c r="D49" i="3"/>
  <c r="B49" i="3"/>
</calcChain>
</file>

<file path=xl/sharedStrings.xml><?xml version="1.0" encoding="utf-8"?>
<sst xmlns="http://schemas.openxmlformats.org/spreadsheetml/2006/main" count="53" uniqueCount="53">
  <si>
    <t>County</t>
  </si>
  <si>
    <t>Abbeville County</t>
  </si>
  <si>
    <t>Aiken County</t>
  </si>
  <si>
    <t>Allendale County</t>
  </si>
  <si>
    <t>Anderson County</t>
  </si>
  <si>
    <t>Bamberg County</t>
  </si>
  <si>
    <t>Barnwell County</t>
  </si>
  <si>
    <t>Beaufort County</t>
  </si>
  <si>
    <t>Berkeley County</t>
  </si>
  <si>
    <t>Calhoun County</t>
  </si>
  <si>
    <t>Charleston County</t>
  </si>
  <si>
    <t>Cherokee County</t>
  </si>
  <si>
    <t>Chester County</t>
  </si>
  <si>
    <t>Chesterfield County</t>
  </si>
  <si>
    <t>Clarendon County</t>
  </si>
  <si>
    <t>Colleton County</t>
  </si>
  <si>
    <t>Darlington County</t>
  </si>
  <si>
    <t>Dillon County</t>
  </si>
  <si>
    <t>Dorchester County</t>
  </si>
  <si>
    <t>Edgefield County</t>
  </si>
  <si>
    <t>Fairfield County</t>
  </si>
  <si>
    <t>Florence County</t>
  </si>
  <si>
    <t>Georgetown County</t>
  </si>
  <si>
    <t>Greenville County</t>
  </si>
  <si>
    <t>Greenwood County</t>
  </si>
  <si>
    <t>Hampton County</t>
  </si>
  <si>
    <t>Horry County</t>
  </si>
  <si>
    <t>Jasper County</t>
  </si>
  <si>
    <t>Kershaw County</t>
  </si>
  <si>
    <t>Lancaster County</t>
  </si>
  <si>
    <t>Laurens County</t>
  </si>
  <si>
    <t>Lee County</t>
  </si>
  <si>
    <t>Lexington County</t>
  </si>
  <si>
    <t>McCormick County</t>
  </si>
  <si>
    <t>Marion County</t>
  </si>
  <si>
    <t>Marlboro County</t>
  </si>
  <si>
    <t>Newberry County</t>
  </si>
  <si>
    <t>Oconee County</t>
  </si>
  <si>
    <t>Orangeburg County</t>
  </si>
  <si>
    <t>Pickens County</t>
  </si>
  <si>
    <t>Richland County</t>
  </si>
  <si>
    <t>Saluda County</t>
  </si>
  <si>
    <t>Spartanburg County</t>
  </si>
  <si>
    <t>Sumter County</t>
  </si>
  <si>
    <t>Union County</t>
  </si>
  <si>
    <t>Williamsburg County</t>
  </si>
  <si>
    <t>York County</t>
  </si>
  <si>
    <t>State Total</t>
  </si>
  <si>
    <t>2020 Census #s</t>
  </si>
  <si>
    <t>Payment 1</t>
  </si>
  <si>
    <t>Payment 2</t>
  </si>
  <si>
    <t>FY27 State Aid Pay-Out</t>
  </si>
  <si>
    <t>FY27: State Aid $2.75 per capita $200,000 Minimum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</si>
</sst>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[$-409]mmmm\ d\,\ yyyy;@"/>
    <numFmt numFmtId="166" formatCode="#,##0&quot;      &quot;"/>
  </numFmts>
  <fonts count="7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8"/>
      <color theme="1"/>
      <name val="Arial"/>
      <family val="2"/>
    </font>
    <font>
      <sz val="18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64" fontId="0" fillId="0" borderId="0" xfId="0" applyNumberFormat="1"/>
    <xf numFmtId="0" fontId="1" fillId="0" borderId="0" xfId="0" applyFont="1"/>
    <xf numFmtId="0" fontId="2" fillId="2" borderId="2" xfId="0" applyFont="1" applyFill="1" applyBorder="1" applyAlignment="1">
      <alignment horizontal="left" wrapText="1" indent="1"/>
    </xf>
    <xf numFmtId="165" fontId="2" fillId="2" borderId="3" xfId="0" applyNumberFormat="1" applyFont="1" applyFill="1" applyBorder="1" applyAlignment="1">
      <alignment horizontal="left" indent="1"/>
    </xf>
    <xf numFmtId="164" fontId="2" fillId="2" borderId="3" xfId="0" applyNumberFormat="1" applyFont="1" applyFill="1" applyBorder="1" applyAlignment="1">
      <alignment horizontal="left" wrapText="1" indent="1"/>
    </xf>
    <xf numFmtId="0" fontId="3" fillId="0" borderId="1" xfId="0" applyFont="1" applyBorder="1" applyAlignment="1">
      <alignment horizontal="left" wrapText="1" indent="1"/>
    </xf>
    <xf numFmtId="166" fontId="3" fillId="0" borderId="1" xfId="0" applyNumberFormat="1" applyFont="1" applyBorder="1" applyAlignment="1">
      <alignment horizontal="left" vertical="center" indent="1"/>
    </xf>
    <xf numFmtId="164" fontId="4" fillId="3" borderId="1" xfId="0" applyNumberFormat="1" applyFont="1" applyFill="1" applyBorder="1" applyAlignment="1">
      <alignment horizontal="left" indent="1"/>
    </xf>
    <xf numFmtId="0" fontId="5" fillId="0" borderId="1" xfId="0" applyFont="1" applyBorder="1" applyAlignment="1">
      <alignment horizontal="left" wrapText="1" indent="1"/>
    </xf>
    <xf numFmtId="1" fontId="5" fillId="0" borderId="1" xfId="0" applyNumberFormat="1" applyFont="1" applyBorder="1" applyAlignment="1">
      <alignment horizontal="left" vertical="center" indent="1"/>
    </xf>
    <xf numFmtId="164" fontId="2" fillId="0" borderId="1" xfId="0" applyNumberFormat="1" applyFont="1" applyBorder="1" applyAlignment="1">
      <alignment horizontal="left" indent="1"/>
    </xf>
    <xf numFmtId="164" fontId="4" fillId="0" borderId="0" xfId="0" applyNumberFormat="1" applyFont="1" applyAlignment="1">
      <alignment horizontal="left" indent="1"/>
    </xf>
    <xf numFmtId="0" fontId="6" fillId="0" borderId="0" xfId="0" applyFont="1" applyAlignment="1">
      <alignment horizontal="left" indent="1"/>
    </xf>
    <xf numFmtId="0" fontId="6" fillId="0" borderId="0" xfId="0" applyFont="1"/>
    <xf numFmtId="164" fontId="6" fillId="0" borderId="0" xfId="0" applyNumberFormat="1" applyFont="1" applyAlignment="1">
      <alignment horizontal="right" indent="1"/>
    </xf>
    <xf numFmtId="164" fontId="6" fillId="0" borderId="0" xfId="0" applyNumberFormat="1" applyFont="1" applyAlignment="1">
      <alignment horizontal="right"/>
    </xf>
    <xf numFmtId="164" fontId="2" fillId="2" borderId="1" xfId="0" applyNumberFormat="1" applyFont="1" applyFill="1" applyBorder="1" applyAlignment="1">
      <alignment horizontal="left" wrapText="1" indent="1"/>
    </xf>
    <xf numFmtId="164" fontId="4" fillId="0" borderId="1" xfId="0" applyNumberFormat="1" applyFont="1" applyBorder="1"/>
    <xf numFmtId="164" fontId="2" fillId="0" borderId="1" xfId="0" applyNumberFormat="1" applyFont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6"/>
  <sheetViews>
    <sheetView tabSelected="1" zoomScaleNormal="100" workbookViewId="0">
      <selection activeCell="A52" sqref="A52"/>
    </sheetView>
  </sheetViews>
  <sheetFormatPr defaultColWidth="52.7109375" defaultRowHeight="15" x14ac:dyDescent="0.25"/>
  <cols>
    <col min="1" max="1" width="38.5703125" bestFit="1" customWidth="1"/>
    <col min="2" max="2" width="23.85546875" bestFit="1" customWidth="1"/>
    <col min="3" max="3" width="51.140625" style="1" customWidth="1"/>
    <col min="4" max="4" width="21.85546875" customWidth="1"/>
    <col min="5" max="5" width="22.5703125" customWidth="1"/>
  </cols>
  <sheetData>
    <row r="1" spans="1:8" ht="23.25" x14ac:dyDescent="0.35">
      <c r="A1" s="20" t="s">
        <v>51</v>
      </c>
      <c r="B1" s="21"/>
      <c r="C1" s="21"/>
      <c r="D1" s="21"/>
      <c r="E1" s="21"/>
    </row>
    <row r="2" spans="1:8" ht="46.5" x14ac:dyDescent="0.35">
      <c r="A2" s="3" t="s">
        <v>0</v>
      </c>
      <c r="B2" s="4" t="s">
        <v>48</v>
      </c>
      <c r="C2" s="5" t="s">
        <v>52</v>
      </c>
      <c r="D2" s="17" t="s">
        <v>49</v>
      </c>
      <c r="E2" s="17" t="s">
        <v>50</v>
      </c>
    </row>
    <row r="3" spans="1:8" ht="23.25" x14ac:dyDescent="0.35">
      <c r="A3" s="6" t="s">
        <v>1</v>
      </c>
      <c r="B3" s="7">
        <v>24295</v>
      </c>
      <c r="C3" s="8">
        <v>200000</v>
      </c>
      <c r="D3" s="18">
        <f>C3/2</f>
        <v>100000</v>
      </c>
      <c r="E3" s="18">
        <f>C3/2</f>
        <v>100000</v>
      </c>
      <c r="H3" s="1"/>
    </row>
    <row r="4" spans="1:8" s="2" customFormat="1" ht="23.25" x14ac:dyDescent="0.35">
      <c r="A4" s="6" t="s">
        <v>2</v>
      </c>
      <c r="B4" s="7">
        <v>168808</v>
      </c>
      <c r="C4" s="8">
        <f t="shared" ref="C4:C48" si="0">B4*2.75</f>
        <v>464222</v>
      </c>
      <c r="D4" s="18">
        <f t="shared" ref="D4:D48" si="1">C4/2</f>
        <v>232111</v>
      </c>
      <c r="E4" s="18">
        <f t="shared" ref="E4:E48" si="2">C4/2</f>
        <v>232111</v>
      </c>
      <c r="F4"/>
      <c r="G4"/>
      <c r="H4" s="1"/>
    </row>
    <row r="5" spans="1:8" ht="23.25" x14ac:dyDescent="0.35">
      <c r="A5" s="6" t="s">
        <v>3</v>
      </c>
      <c r="B5" s="7">
        <v>8039</v>
      </c>
      <c r="C5" s="8">
        <v>200000</v>
      </c>
      <c r="D5" s="18">
        <f t="shared" si="1"/>
        <v>100000</v>
      </c>
      <c r="E5" s="18">
        <f t="shared" si="2"/>
        <v>100000</v>
      </c>
      <c r="H5" s="1"/>
    </row>
    <row r="6" spans="1:8" ht="23.25" x14ac:dyDescent="0.35">
      <c r="A6" s="6" t="s">
        <v>4</v>
      </c>
      <c r="B6" s="7">
        <v>203718</v>
      </c>
      <c r="C6" s="8">
        <f t="shared" si="0"/>
        <v>560224.5</v>
      </c>
      <c r="D6" s="18">
        <f t="shared" si="1"/>
        <v>280112.25</v>
      </c>
      <c r="E6" s="18">
        <f t="shared" si="2"/>
        <v>280112.25</v>
      </c>
      <c r="H6" s="1"/>
    </row>
    <row r="7" spans="1:8" ht="23.25" x14ac:dyDescent="0.35">
      <c r="A7" s="6" t="s">
        <v>5</v>
      </c>
      <c r="B7" s="7">
        <v>13311</v>
      </c>
      <c r="C7" s="8">
        <v>200000</v>
      </c>
      <c r="D7" s="18">
        <f t="shared" si="1"/>
        <v>100000</v>
      </c>
      <c r="E7" s="18">
        <f t="shared" si="2"/>
        <v>100000</v>
      </c>
      <c r="H7" s="1"/>
    </row>
    <row r="8" spans="1:8" ht="23.25" x14ac:dyDescent="0.35">
      <c r="A8" s="6" t="s">
        <v>6</v>
      </c>
      <c r="B8" s="7">
        <v>20589</v>
      </c>
      <c r="C8" s="8">
        <v>200000</v>
      </c>
      <c r="D8" s="18">
        <f t="shared" si="1"/>
        <v>100000</v>
      </c>
      <c r="E8" s="18">
        <f t="shared" si="2"/>
        <v>100000</v>
      </c>
      <c r="H8" s="1"/>
    </row>
    <row r="9" spans="1:8" ht="23.25" x14ac:dyDescent="0.35">
      <c r="A9" s="6" t="s">
        <v>7</v>
      </c>
      <c r="B9" s="7">
        <v>187117</v>
      </c>
      <c r="C9" s="8">
        <f t="shared" si="0"/>
        <v>514571.75</v>
      </c>
      <c r="D9" s="18">
        <f t="shared" si="1"/>
        <v>257285.88</v>
      </c>
      <c r="E9" s="18">
        <f t="shared" si="2"/>
        <v>257285.88</v>
      </c>
      <c r="H9" s="1"/>
    </row>
    <row r="10" spans="1:8" ht="23.25" x14ac:dyDescent="0.35">
      <c r="A10" s="6" t="s">
        <v>8</v>
      </c>
      <c r="B10" s="7">
        <v>229861</v>
      </c>
      <c r="C10" s="8">
        <f t="shared" si="0"/>
        <v>632117.75</v>
      </c>
      <c r="D10" s="18">
        <f t="shared" si="1"/>
        <v>316058.88</v>
      </c>
      <c r="E10" s="18">
        <f t="shared" si="2"/>
        <v>316058.88</v>
      </c>
      <c r="H10" s="1"/>
    </row>
    <row r="11" spans="1:8" ht="23.25" x14ac:dyDescent="0.35">
      <c r="A11" s="6" t="s">
        <v>9</v>
      </c>
      <c r="B11" s="7">
        <v>14119</v>
      </c>
      <c r="C11" s="8">
        <v>200000</v>
      </c>
      <c r="D11" s="18">
        <f t="shared" si="1"/>
        <v>100000</v>
      </c>
      <c r="E11" s="18">
        <f t="shared" si="2"/>
        <v>100000</v>
      </c>
      <c r="H11" s="1"/>
    </row>
    <row r="12" spans="1:8" ht="23.25" x14ac:dyDescent="0.35">
      <c r="A12" s="6" t="s">
        <v>10</v>
      </c>
      <c r="B12" s="7">
        <v>408235</v>
      </c>
      <c r="C12" s="8">
        <f t="shared" si="0"/>
        <v>1122646.25</v>
      </c>
      <c r="D12" s="18">
        <f t="shared" si="1"/>
        <v>561323.13</v>
      </c>
      <c r="E12" s="18">
        <f t="shared" si="2"/>
        <v>561323.13</v>
      </c>
      <c r="H12" s="1"/>
    </row>
    <row r="13" spans="1:8" ht="23.25" x14ac:dyDescent="0.35">
      <c r="A13" s="6" t="s">
        <v>11</v>
      </c>
      <c r="B13" s="7">
        <v>56216</v>
      </c>
      <c r="C13" s="8">
        <v>200000</v>
      </c>
      <c r="D13" s="18">
        <f t="shared" si="1"/>
        <v>100000</v>
      </c>
      <c r="E13" s="18">
        <f t="shared" si="2"/>
        <v>100000</v>
      </c>
      <c r="H13" s="1"/>
    </row>
    <row r="14" spans="1:8" ht="23.25" x14ac:dyDescent="0.35">
      <c r="A14" s="6" t="s">
        <v>12</v>
      </c>
      <c r="B14" s="7">
        <v>32294</v>
      </c>
      <c r="C14" s="8">
        <v>200000</v>
      </c>
      <c r="D14" s="18">
        <f t="shared" si="1"/>
        <v>100000</v>
      </c>
      <c r="E14" s="18">
        <f t="shared" si="2"/>
        <v>100000</v>
      </c>
      <c r="H14" s="1"/>
    </row>
    <row r="15" spans="1:8" ht="23.25" x14ac:dyDescent="0.35">
      <c r="A15" s="6" t="s">
        <v>13</v>
      </c>
      <c r="B15" s="7">
        <v>43279</v>
      </c>
      <c r="C15" s="8">
        <v>200000</v>
      </c>
      <c r="D15" s="18">
        <f t="shared" si="1"/>
        <v>100000</v>
      </c>
      <c r="E15" s="18">
        <f t="shared" si="2"/>
        <v>100000</v>
      </c>
      <c r="H15" s="1"/>
    </row>
    <row r="16" spans="1:8" ht="23.25" x14ac:dyDescent="0.35">
      <c r="A16" s="6" t="s">
        <v>14</v>
      </c>
      <c r="B16" s="7">
        <v>31144</v>
      </c>
      <c r="C16" s="8">
        <v>200000</v>
      </c>
      <c r="D16" s="18">
        <f t="shared" si="1"/>
        <v>100000</v>
      </c>
      <c r="E16" s="18">
        <f t="shared" si="2"/>
        <v>100000</v>
      </c>
      <c r="H16" s="1"/>
    </row>
    <row r="17" spans="1:8" ht="23.25" x14ac:dyDescent="0.35">
      <c r="A17" s="6" t="s">
        <v>15</v>
      </c>
      <c r="B17" s="7">
        <v>38604</v>
      </c>
      <c r="C17" s="8">
        <v>200000</v>
      </c>
      <c r="D17" s="18">
        <f t="shared" si="1"/>
        <v>100000</v>
      </c>
      <c r="E17" s="18">
        <f t="shared" si="2"/>
        <v>100000</v>
      </c>
      <c r="F17" s="2"/>
      <c r="G17" s="2"/>
      <c r="H17" s="1"/>
    </row>
    <row r="18" spans="1:8" ht="23.25" x14ac:dyDescent="0.35">
      <c r="A18" s="6" t="s">
        <v>16</v>
      </c>
      <c r="B18" s="7">
        <v>62905</v>
      </c>
      <c r="C18" s="8">
        <v>200000</v>
      </c>
      <c r="D18" s="18">
        <f t="shared" si="1"/>
        <v>100000</v>
      </c>
      <c r="E18" s="18">
        <f t="shared" si="2"/>
        <v>100000</v>
      </c>
      <c r="H18" s="1"/>
    </row>
    <row r="19" spans="1:8" ht="23.25" x14ac:dyDescent="0.35">
      <c r="A19" s="6" t="s">
        <v>17</v>
      </c>
      <c r="B19" s="7">
        <v>28292</v>
      </c>
      <c r="C19" s="8">
        <v>200000</v>
      </c>
      <c r="D19" s="18">
        <f t="shared" si="1"/>
        <v>100000</v>
      </c>
      <c r="E19" s="18">
        <f t="shared" si="2"/>
        <v>100000</v>
      </c>
      <c r="H19" s="1"/>
    </row>
    <row r="20" spans="1:8" ht="23.25" x14ac:dyDescent="0.35">
      <c r="A20" s="6" t="s">
        <v>18</v>
      </c>
      <c r="B20" s="7">
        <v>161540</v>
      </c>
      <c r="C20" s="8">
        <f t="shared" si="0"/>
        <v>444235</v>
      </c>
      <c r="D20" s="18">
        <f t="shared" si="1"/>
        <v>222117.5</v>
      </c>
      <c r="E20" s="18">
        <f t="shared" si="2"/>
        <v>222117.5</v>
      </c>
      <c r="H20" s="1"/>
    </row>
    <row r="21" spans="1:8" ht="23.25" x14ac:dyDescent="0.35">
      <c r="A21" s="6" t="s">
        <v>19</v>
      </c>
      <c r="B21" s="7">
        <v>25657</v>
      </c>
      <c r="C21" s="8">
        <v>200000</v>
      </c>
      <c r="D21" s="18">
        <f t="shared" si="1"/>
        <v>100000</v>
      </c>
      <c r="E21" s="18">
        <f t="shared" si="2"/>
        <v>100000</v>
      </c>
      <c r="H21" s="1"/>
    </row>
    <row r="22" spans="1:8" ht="23.25" x14ac:dyDescent="0.35">
      <c r="A22" s="6" t="s">
        <v>20</v>
      </c>
      <c r="B22" s="7">
        <v>20948</v>
      </c>
      <c r="C22" s="8">
        <v>200000</v>
      </c>
      <c r="D22" s="18">
        <f t="shared" si="1"/>
        <v>100000</v>
      </c>
      <c r="E22" s="18">
        <f t="shared" si="2"/>
        <v>100000</v>
      </c>
      <c r="H22" s="1"/>
    </row>
    <row r="23" spans="1:8" ht="23.25" x14ac:dyDescent="0.35">
      <c r="A23" s="6" t="s">
        <v>21</v>
      </c>
      <c r="B23" s="7">
        <v>137059</v>
      </c>
      <c r="C23" s="8">
        <f t="shared" si="0"/>
        <v>376912.25</v>
      </c>
      <c r="D23" s="18">
        <f t="shared" si="1"/>
        <v>188456.13</v>
      </c>
      <c r="E23" s="18">
        <f t="shared" si="2"/>
        <v>188456.13</v>
      </c>
      <c r="H23" s="1"/>
    </row>
    <row r="24" spans="1:8" ht="23.25" x14ac:dyDescent="0.35">
      <c r="A24" s="6" t="s">
        <v>22</v>
      </c>
      <c r="B24" s="7">
        <v>63404</v>
      </c>
      <c r="C24" s="8">
        <v>200000</v>
      </c>
      <c r="D24" s="18">
        <f t="shared" si="1"/>
        <v>100000</v>
      </c>
      <c r="E24" s="18">
        <f t="shared" si="2"/>
        <v>100000</v>
      </c>
      <c r="H24" s="1"/>
    </row>
    <row r="25" spans="1:8" ht="23.25" x14ac:dyDescent="0.35">
      <c r="A25" s="6" t="s">
        <v>23</v>
      </c>
      <c r="B25" s="7">
        <v>525534</v>
      </c>
      <c r="C25" s="8">
        <f t="shared" si="0"/>
        <v>1445218.5</v>
      </c>
      <c r="D25" s="18">
        <f t="shared" si="1"/>
        <v>722609.25</v>
      </c>
      <c r="E25" s="18">
        <f t="shared" si="2"/>
        <v>722609.25</v>
      </c>
      <c r="H25" s="1"/>
    </row>
    <row r="26" spans="1:8" ht="23.25" x14ac:dyDescent="0.35">
      <c r="A26" s="6" t="s">
        <v>24</v>
      </c>
      <c r="B26" s="7">
        <v>69351</v>
      </c>
      <c r="C26" s="8">
        <v>200000</v>
      </c>
      <c r="D26" s="18">
        <f t="shared" si="1"/>
        <v>100000</v>
      </c>
      <c r="E26" s="18">
        <f t="shared" si="2"/>
        <v>100000</v>
      </c>
      <c r="H26" s="1"/>
    </row>
    <row r="27" spans="1:8" ht="23.25" x14ac:dyDescent="0.35">
      <c r="A27" s="6" t="s">
        <v>25</v>
      </c>
      <c r="B27" s="7">
        <v>18561</v>
      </c>
      <c r="C27" s="8">
        <v>200000</v>
      </c>
      <c r="D27" s="18">
        <f t="shared" si="1"/>
        <v>100000</v>
      </c>
      <c r="E27" s="18">
        <f t="shared" si="2"/>
        <v>100000</v>
      </c>
      <c r="H27" s="1"/>
    </row>
    <row r="28" spans="1:8" ht="23.25" x14ac:dyDescent="0.35">
      <c r="A28" s="6" t="s">
        <v>26</v>
      </c>
      <c r="B28" s="7">
        <v>351029</v>
      </c>
      <c r="C28" s="8">
        <f t="shared" si="0"/>
        <v>965329.75</v>
      </c>
      <c r="D28" s="18">
        <f t="shared" si="1"/>
        <v>482664.88</v>
      </c>
      <c r="E28" s="18">
        <f t="shared" si="2"/>
        <v>482664.88</v>
      </c>
      <c r="H28" s="1"/>
    </row>
    <row r="29" spans="1:8" ht="23.25" x14ac:dyDescent="0.35">
      <c r="A29" s="6" t="s">
        <v>27</v>
      </c>
      <c r="B29" s="7">
        <v>28791</v>
      </c>
      <c r="C29" s="8">
        <v>200000</v>
      </c>
      <c r="D29" s="18">
        <f t="shared" si="1"/>
        <v>100000</v>
      </c>
      <c r="E29" s="18">
        <f t="shared" si="2"/>
        <v>100000</v>
      </c>
      <c r="H29" s="1"/>
    </row>
    <row r="30" spans="1:8" ht="23.25" x14ac:dyDescent="0.35">
      <c r="A30" s="6" t="s">
        <v>28</v>
      </c>
      <c r="B30" s="7">
        <v>65403</v>
      </c>
      <c r="C30" s="8">
        <v>200000</v>
      </c>
      <c r="D30" s="18">
        <f t="shared" si="1"/>
        <v>100000</v>
      </c>
      <c r="E30" s="18">
        <f t="shared" si="2"/>
        <v>100000</v>
      </c>
      <c r="H30" s="1"/>
    </row>
    <row r="31" spans="1:8" ht="23.25" x14ac:dyDescent="0.35">
      <c r="A31" s="6" t="s">
        <v>29</v>
      </c>
      <c r="B31" s="7">
        <v>96016</v>
      </c>
      <c r="C31" s="8">
        <f t="shared" si="0"/>
        <v>264044</v>
      </c>
      <c r="D31" s="18">
        <f t="shared" si="1"/>
        <v>132022</v>
      </c>
      <c r="E31" s="18">
        <f t="shared" si="2"/>
        <v>132022</v>
      </c>
      <c r="H31" s="1"/>
    </row>
    <row r="32" spans="1:8" ht="23.25" x14ac:dyDescent="0.35">
      <c r="A32" s="6" t="s">
        <v>30</v>
      </c>
      <c r="B32" s="7">
        <v>67539</v>
      </c>
      <c r="C32" s="8">
        <v>200000</v>
      </c>
      <c r="D32" s="18">
        <f t="shared" si="1"/>
        <v>100000</v>
      </c>
      <c r="E32" s="18">
        <f t="shared" si="2"/>
        <v>100000</v>
      </c>
      <c r="H32" s="1"/>
    </row>
    <row r="33" spans="1:8" ht="23.25" x14ac:dyDescent="0.35">
      <c r="A33" s="6" t="s">
        <v>31</v>
      </c>
      <c r="B33" s="7">
        <v>16531</v>
      </c>
      <c r="C33" s="8">
        <v>200000</v>
      </c>
      <c r="D33" s="18">
        <f t="shared" si="1"/>
        <v>100000</v>
      </c>
      <c r="E33" s="18">
        <f t="shared" si="2"/>
        <v>100000</v>
      </c>
      <c r="H33" s="1"/>
    </row>
    <row r="34" spans="1:8" ht="23.25" x14ac:dyDescent="0.35">
      <c r="A34" s="6" t="s">
        <v>32</v>
      </c>
      <c r="B34" s="7">
        <v>293991</v>
      </c>
      <c r="C34" s="8">
        <f t="shared" si="0"/>
        <v>808475.25</v>
      </c>
      <c r="D34" s="18">
        <f t="shared" si="1"/>
        <v>404237.63</v>
      </c>
      <c r="E34" s="18">
        <f t="shared" si="2"/>
        <v>404237.63</v>
      </c>
      <c r="H34" s="1"/>
    </row>
    <row r="35" spans="1:8" ht="23.25" x14ac:dyDescent="0.35">
      <c r="A35" s="6" t="s">
        <v>34</v>
      </c>
      <c r="B35" s="7">
        <v>29183</v>
      </c>
      <c r="C35" s="8">
        <v>200000</v>
      </c>
      <c r="D35" s="18">
        <f t="shared" si="1"/>
        <v>100000</v>
      </c>
      <c r="E35" s="18">
        <f t="shared" si="2"/>
        <v>100000</v>
      </c>
      <c r="H35" s="1"/>
    </row>
    <row r="36" spans="1:8" ht="23.25" x14ac:dyDescent="0.35">
      <c r="A36" s="6" t="s">
        <v>35</v>
      </c>
      <c r="B36" s="7">
        <v>26667</v>
      </c>
      <c r="C36" s="8">
        <v>200000</v>
      </c>
      <c r="D36" s="18">
        <f t="shared" si="1"/>
        <v>100000</v>
      </c>
      <c r="E36" s="18">
        <f t="shared" si="2"/>
        <v>100000</v>
      </c>
      <c r="H36" s="1"/>
    </row>
    <row r="37" spans="1:8" ht="23.25" x14ac:dyDescent="0.35">
      <c r="A37" s="6" t="s">
        <v>33</v>
      </c>
      <c r="B37" s="7">
        <v>9526</v>
      </c>
      <c r="C37" s="8">
        <v>200000</v>
      </c>
      <c r="D37" s="18">
        <f t="shared" si="1"/>
        <v>100000</v>
      </c>
      <c r="E37" s="18">
        <f t="shared" si="2"/>
        <v>100000</v>
      </c>
      <c r="H37" s="1"/>
    </row>
    <row r="38" spans="1:8" ht="23.25" x14ac:dyDescent="0.35">
      <c r="A38" s="6" t="s">
        <v>36</v>
      </c>
      <c r="B38" s="7">
        <v>37719</v>
      </c>
      <c r="C38" s="8">
        <v>200000</v>
      </c>
      <c r="D38" s="18">
        <f t="shared" si="1"/>
        <v>100000</v>
      </c>
      <c r="E38" s="18">
        <f t="shared" si="2"/>
        <v>100000</v>
      </c>
      <c r="H38" s="1"/>
    </row>
    <row r="39" spans="1:8" ht="23.25" x14ac:dyDescent="0.35">
      <c r="A39" s="6" t="s">
        <v>37</v>
      </c>
      <c r="B39" s="7">
        <v>78607</v>
      </c>
      <c r="C39" s="8">
        <f t="shared" si="0"/>
        <v>216169.25</v>
      </c>
      <c r="D39" s="18">
        <f t="shared" si="1"/>
        <v>108084.63</v>
      </c>
      <c r="E39" s="18">
        <f t="shared" si="2"/>
        <v>108084.63</v>
      </c>
      <c r="H39" s="1"/>
    </row>
    <row r="40" spans="1:8" ht="23.25" x14ac:dyDescent="0.35">
      <c r="A40" s="6" t="s">
        <v>38</v>
      </c>
      <c r="B40" s="7">
        <v>84223</v>
      </c>
      <c r="C40" s="8">
        <f t="shared" si="0"/>
        <v>231613.25</v>
      </c>
      <c r="D40" s="18">
        <f t="shared" si="1"/>
        <v>115806.63</v>
      </c>
      <c r="E40" s="18">
        <f t="shared" si="2"/>
        <v>115806.63</v>
      </c>
      <c r="H40" s="1"/>
    </row>
    <row r="41" spans="1:8" ht="23.25" x14ac:dyDescent="0.35">
      <c r="A41" s="6" t="s">
        <v>39</v>
      </c>
      <c r="B41" s="7">
        <v>131404</v>
      </c>
      <c r="C41" s="8">
        <f t="shared" si="0"/>
        <v>361361</v>
      </c>
      <c r="D41" s="18">
        <f t="shared" si="1"/>
        <v>180680.5</v>
      </c>
      <c r="E41" s="18">
        <f t="shared" si="2"/>
        <v>180680.5</v>
      </c>
      <c r="H41" s="1"/>
    </row>
    <row r="42" spans="1:8" ht="23.25" x14ac:dyDescent="0.35">
      <c r="A42" s="6" t="s">
        <v>40</v>
      </c>
      <c r="B42" s="7">
        <v>416147</v>
      </c>
      <c r="C42" s="8">
        <f t="shared" si="0"/>
        <v>1144404.25</v>
      </c>
      <c r="D42" s="18">
        <f t="shared" si="1"/>
        <v>572202.13</v>
      </c>
      <c r="E42" s="18">
        <f t="shared" si="2"/>
        <v>572202.13</v>
      </c>
      <c r="H42" s="1"/>
    </row>
    <row r="43" spans="1:8" ht="23.25" x14ac:dyDescent="0.35">
      <c r="A43" s="6" t="s">
        <v>41</v>
      </c>
      <c r="B43" s="7">
        <v>18862</v>
      </c>
      <c r="C43" s="8">
        <v>200000</v>
      </c>
      <c r="D43" s="18">
        <f t="shared" si="1"/>
        <v>100000</v>
      </c>
      <c r="E43" s="18">
        <f t="shared" si="2"/>
        <v>100000</v>
      </c>
      <c r="H43" s="1"/>
    </row>
    <row r="44" spans="1:8" ht="23.25" x14ac:dyDescent="0.35">
      <c r="A44" s="6" t="s">
        <v>42</v>
      </c>
      <c r="B44" s="7">
        <v>327997</v>
      </c>
      <c r="C44" s="8">
        <f t="shared" si="0"/>
        <v>901991.75</v>
      </c>
      <c r="D44" s="18">
        <f t="shared" si="1"/>
        <v>450995.88</v>
      </c>
      <c r="E44" s="18">
        <f t="shared" si="2"/>
        <v>450995.88</v>
      </c>
      <c r="H44" s="1"/>
    </row>
    <row r="45" spans="1:8" ht="23.25" x14ac:dyDescent="0.35">
      <c r="A45" s="6" t="s">
        <v>43</v>
      </c>
      <c r="B45" s="7">
        <v>105556</v>
      </c>
      <c r="C45" s="8">
        <f t="shared" si="0"/>
        <v>290279</v>
      </c>
      <c r="D45" s="18">
        <f t="shared" si="1"/>
        <v>145139.5</v>
      </c>
      <c r="E45" s="18">
        <f t="shared" si="2"/>
        <v>145139.5</v>
      </c>
      <c r="H45" s="1"/>
    </row>
    <row r="46" spans="1:8" ht="23.25" x14ac:dyDescent="0.35">
      <c r="A46" s="6" t="s">
        <v>44</v>
      </c>
      <c r="B46" s="7">
        <v>27244</v>
      </c>
      <c r="C46" s="8">
        <v>200000</v>
      </c>
      <c r="D46" s="18">
        <f t="shared" si="1"/>
        <v>100000</v>
      </c>
      <c r="E46" s="18">
        <f t="shared" si="2"/>
        <v>100000</v>
      </c>
      <c r="H46" s="1"/>
    </row>
    <row r="47" spans="1:8" ht="23.25" x14ac:dyDescent="0.35">
      <c r="A47" s="6" t="s">
        <v>45</v>
      </c>
      <c r="B47" s="7">
        <v>31026</v>
      </c>
      <c r="C47" s="8">
        <v>200000</v>
      </c>
      <c r="D47" s="18">
        <f t="shared" si="1"/>
        <v>100000</v>
      </c>
      <c r="E47" s="18">
        <f t="shared" si="2"/>
        <v>100000</v>
      </c>
      <c r="H47" s="1"/>
    </row>
    <row r="48" spans="1:8" ht="23.25" x14ac:dyDescent="0.35">
      <c r="A48" s="6" t="s">
        <v>46</v>
      </c>
      <c r="B48" s="7">
        <v>282090</v>
      </c>
      <c r="C48" s="8">
        <f t="shared" si="0"/>
        <v>775747.5</v>
      </c>
      <c r="D48" s="18">
        <f t="shared" si="1"/>
        <v>387873.75</v>
      </c>
      <c r="E48" s="18">
        <f t="shared" si="2"/>
        <v>387873.75</v>
      </c>
      <c r="H48" s="1"/>
    </row>
    <row r="49" spans="1:6" ht="23.25" x14ac:dyDescent="0.35">
      <c r="A49" s="9" t="s">
        <v>47</v>
      </c>
      <c r="B49" s="10">
        <f t="shared" ref="B49" si="3">SUM(B3:B48)</f>
        <v>5118431</v>
      </c>
      <c r="C49" s="11">
        <f>SUM(C3:C48)</f>
        <v>17119563</v>
      </c>
      <c r="D49" s="19">
        <f>SUM(D3:D48)</f>
        <v>8559781.5500000007</v>
      </c>
      <c r="E49" s="19">
        <f>SUM(E3:E48)</f>
        <v>8559781.5500000007</v>
      </c>
      <c r="F49" s="1"/>
    </row>
    <row r="50" spans="1:6" ht="23.25" x14ac:dyDescent="0.35">
      <c r="A50" s="12"/>
      <c r="B50" s="12"/>
      <c r="C50" s="12"/>
    </row>
    <row r="51" spans="1:6" ht="23.25" x14ac:dyDescent="0.35">
      <c r="A51" s="13"/>
      <c r="B51" s="15"/>
      <c r="C51" s="12"/>
    </row>
    <row r="52" spans="1:6" ht="18.75" x14ac:dyDescent="0.3">
      <c r="A52" s="14"/>
      <c r="B52" s="16"/>
    </row>
    <row r="53" spans="1:6" x14ac:dyDescent="0.25">
      <c r="B53" s="1"/>
    </row>
    <row r="54" spans="1:6" x14ac:dyDescent="0.25">
      <c r="B54" s="1"/>
    </row>
    <row r="55" spans="1:6" x14ac:dyDescent="0.25">
      <c r="B55" s="1"/>
    </row>
    <row r="56" spans="1:6" x14ac:dyDescent="0.25">
      <c r="B56" s="1"/>
    </row>
  </sheetData>
  <sortState xmlns:xlrd2="http://schemas.microsoft.com/office/spreadsheetml/2017/richdata2" ref="A1:K53">
    <sortCondition ref="A1:A60"/>
  </sortState>
  <mergeCells count="1">
    <mergeCell ref="A1:E1"/>
  </mergeCells>
  <pageMargins left="0.7" right="0.7" top="0.75" bottom="0.75" header="0.3" footer="0.3"/>
  <pageSetup scale="54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 - Out</vt:lpstr>
    </vt:vector>
  </TitlesOfParts>
  <Company>SC State Library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SCSL</dc:creator>
  <cp:lastModifiedBy>Smith, Breanne</cp:lastModifiedBy>
  <cp:lastPrinted>2025-02-11T15:04:55Z</cp:lastPrinted>
  <dcterms:created xsi:type="dcterms:W3CDTF">2019-07-04T11:47:37Z</dcterms:created>
  <dcterms:modified xsi:type="dcterms:W3CDTF">2026-09-08T20:45:30Z</dcterms:modified>
  <cp:contentStatus/>
</cp:coreProperties>
</file>